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звіт з 01.01.2020" sheetId="1" r:id="rId1"/>
  </sheets>
  <definedNames>
    <definedName name="_xlnm.Print_Area" localSheetId="0">'звіт з 01.01.2020'!$A$1:$M$76</definedName>
  </definedNames>
  <calcPr fullCalcOnLoad="1"/>
</workbook>
</file>

<file path=xl/sharedStrings.xml><?xml version="1.0" encoding="utf-8"?>
<sst xmlns="http://schemas.openxmlformats.org/spreadsheetml/2006/main" count="139" uniqueCount="85">
  <si>
    <t>1.</t>
  </si>
  <si>
    <t>2.</t>
  </si>
  <si>
    <t>3.</t>
  </si>
  <si>
    <t>(КФКВК)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</si>
  <si>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</si>
  <si>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</si>
  <si>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</si>
  <si>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</si>
  <si>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</si>
  <si>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</si>
  <si>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</si>
  <si>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</si>
  <si>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</si>
  <si>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</si>
  <si>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</si>
  <si>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</si>
  <si>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</si>
  <si>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</si>
  <si>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</si>
  <si>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</si>
  <si>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</si>
  <si>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</si>
  <si>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</si>
  <si>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</si>
  <si>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</si>
  <si>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</si>
  <si>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</si>
  <si>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</si>
  <si>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</si>
  <si>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</si>
  <si>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</si>
  <si>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</si>
  <si>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</si>
  <si>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</si>
  <si>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</si>
  <si>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</si>
  <si>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</si>
  <si>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</si>
  <si>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</si>
  <si>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</si>
  <si>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</si>
  <si>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</si>
  <si>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0200000</t>
  </si>
  <si>
    <t>Новгород-Сіверська районна державна адміністрація Чернігівської області</t>
  </si>
  <si>
    <t>(КТПКВК МБ)</t>
  </si>
  <si>
    <t>0210000</t>
  </si>
  <si>
    <t>Обсяг видатків</t>
  </si>
  <si>
    <t>грн</t>
  </si>
  <si>
    <t>розрахунок</t>
  </si>
  <si>
    <t>(код за ЄДРПОУ)</t>
  </si>
  <si>
    <t>(код бюджету)</t>
  </si>
  <si>
    <t>04061642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</si>
  <si>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</si>
  <si>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</si>
  <si>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Голова районної державної адміністрації</t>
  </si>
  <si>
    <t>Тарас МОЛОЧКО</t>
  </si>
  <si>
    <t xml:space="preserve">Начальник фінансового відділу районної державної адміністрації </t>
  </si>
  <si>
    <t>Дар'я БИКОВА</t>
  </si>
  <si>
    <t>про виконання паспорта бюджетної програми місцевого бюджету на 2020 рік</t>
  </si>
  <si>
    <t>відс.</t>
  </si>
  <si>
    <t>рішення районної ради</t>
  </si>
  <si>
    <t>календарний план</t>
  </si>
  <si>
    <t>осіб</t>
  </si>
  <si>
    <t>Відхилення фактичних показників від планових за результатами 2020 року обумовлено карантинними обмеженнями в державі та скасуванням запланованих заходів</t>
  </si>
  <si>
    <t>од.</t>
  </si>
  <si>
    <t>0215011</t>
  </si>
  <si>
    <t>5011</t>
  </si>
  <si>
    <t>0810</t>
  </si>
  <si>
    <t>Проведення навчально-тренувальних зборів і змагань з олімпійських  видів спорту</t>
  </si>
  <si>
    <t>Забезпечення необхідних соціально-економічних , нормативно-правових, організаційно-технічних умов для проведення навчально-тренувальних зборів і змагань</t>
  </si>
  <si>
    <t>Створення умов для залучення широких верств населення до масового спорту та популяризація здорового способу життя</t>
  </si>
  <si>
    <t>Зміцнення обсягів бюджетного фінансування фізичної культури та спорту та позабюджетних надходжень в регіоні</t>
  </si>
  <si>
    <t>Підвищення ефективності реалізації державної політики у сфері фізичної культури та спроту. Забезпечення розвитку фізичної культури та спорту.</t>
  </si>
  <si>
    <t>Проведення навчально-тренувальних з олімпійських видів спорту та підготовка до регіональних змагань</t>
  </si>
  <si>
    <t>Сприяння формуванняю національної моделі розвитку фізичної культури та спорту. Підготовка, організація і проведення регіональних спортивних змагань, забезпечення участі спротсменів в змаганнях</t>
  </si>
  <si>
    <t>Відхилення фактичних показників від планових за результатами 2020 року пояснюється економією кошторисів заходів</t>
  </si>
  <si>
    <t xml:space="preserve">Програма розвитку фізичної культури і спорту у Новгород-Сіверському районі на 2016-2020 році </t>
  </si>
  <si>
    <t>Кількість спортивних заходів і змагань</t>
  </si>
  <si>
    <t>Кількість учасників регіональних заходів навчально-тренувальних зборів і змагань</t>
  </si>
  <si>
    <t xml:space="preserve">середні витрати на проведення одного регіонального заходу </t>
  </si>
  <si>
    <t>середні витрати участі в  регіональному заході днавчально-тренувальних зборів і змагань  одного спортсмена чоловічої статі</t>
  </si>
  <si>
    <t>середні витрати участі в  регіональному заході днавчально-тренувальних зборів і змагань  одного спортсмена жіночої статі</t>
  </si>
  <si>
    <t>Динаміка збільшення кількості спортсменів регіону, які братімуть участь у навчально-тренувальних змаганнях порівняно з попереднім роком</t>
  </si>
  <si>
    <t xml:space="preserve"> Відхилення фактичних показників від планових за результатами 2020 року обумовлено карантинними обмеженнями в державі та скасуванням запланованих заходів. Результативні показники, що характеризують виконання бюджетної програми, не виконані.</t>
  </si>
  <si>
    <t>Виконання бюджетної програми у 2020 році забезпечило реалізацію державної політики у сфері фізкультури та спорту на регіональному рівні. Робота щодо створення умов для залучення широких верств населення до масового спорту та популяризація здорового способу життя в районі ведеться постійно. Заплановані заходи у зв'язку з карантинними обмеженнями здійснені частково. Результативні показники, що характеризують виконання бюджетної програми, не виконані.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</si>
</sst>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7"/>
      <color theme="1"/>
      <name val="Times New Roman"/>
      <family val="1"/>
    </font>
    <font>
      <b/>
      <sz val="14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wrapText="1"/>
    </xf>
    <xf numFmtId="0" fontId="42" fillId="0" borderId="12" xfId="0" applyFont="1" applyBorder="1" applyAlignment="1">
      <alignment vertical="top" wrapText="1"/>
    </xf>
    <xf numFmtId="0" fontId="44" fillId="0" borderId="11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justify"/>
    </xf>
    <xf numFmtId="0" fontId="47" fillId="0" borderId="0" xfId="0" applyFont="1" applyAlignment="1">
      <alignment horizontal="right" vertical="top" wrapText="1"/>
    </xf>
    <xf numFmtId="0" fontId="41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49" fontId="44" fillId="0" borderId="11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justify"/>
    </xf>
    <xf numFmtId="0" fontId="41" fillId="0" borderId="14" xfId="0" applyFont="1" applyBorder="1" applyAlignment="1">
      <alignment horizontal="center" vertical="justify"/>
    </xf>
    <xf numFmtId="0" fontId="41" fillId="0" borderId="15" xfId="0" applyFont="1" applyBorder="1" applyAlignment="1">
      <alignment horizontal="center" vertical="justify"/>
    </xf>
    <xf numFmtId="0" fontId="43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 vertical="top"/>
    </xf>
    <xf numFmtId="0" fontId="44" fillId="0" borderId="11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tabSelected="1" zoomScalePageLayoutView="0" workbookViewId="0" topLeftCell="A8">
      <selection activeCell="A34" sqref="A34:M34"/>
    </sheetView>
  </sheetViews>
  <sheetFormatPr defaultColWidth="9.140625" defaultRowHeight="15"/>
  <cols>
    <col min="1" max="1" width="4.421875" style="5" customWidth="1"/>
    <col min="2" max="2" width="23.7109375" style="5" customWidth="1"/>
    <col min="3" max="3" width="10.421875" style="5" customWidth="1"/>
    <col min="4" max="4" width="11.140625" style="5" customWidth="1"/>
    <col min="5" max="13" width="13.00390625" style="5" customWidth="1"/>
    <col min="14" max="16384" width="9.140625" style="5" customWidth="1"/>
  </cols>
  <sheetData>
    <row r="1" spans="10:13" ht="15.75" customHeight="1">
      <c r="J1" s="36" t="s">
        <v>41</v>
      </c>
      <c r="K1" s="36"/>
      <c r="L1" s="36"/>
      <c r="M1" s="36"/>
    </row>
    <row r="2" spans="10:13" ht="15.75">
      <c r="J2" s="36"/>
      <c r="K2" s="36"/>
      <c r="L2" s="36"/>
      <c r="M2" s="36"/>
    </row>
    <row r="3" spans="10:13" ht="9.75" customHeight="1">
      <c r="J3" s="36"/>
      <c r="K3" s="36"/>
      <c r="L3" s="36"/>
      <c r="M3" s="36"/>
    </row>
    <row r="4" spans="1:13" ht="18.75">
      <c r="A4" s="42" t="s">
        <v>15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34.5" customHeight="1">
      <c r="A5" s="42" t="s">
        <v>58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5.75">
      <c r="A6" s="37" t="s">
        <v>0</v>
      </c>
      <c r="B6" s="19" t="s">
        <v>42</v>
      </c>
      <c r="C6" s="11"/>
      <c r="D6" s="13"/>
      <c r="E6" s="38" t="s">
        <v>43</v>
      </c>
      <c r="F6" s="38"/>
      <c r="G6" s="38"/>
      <c r="H6" s="38"/>
      <c r="I6" s="38"/>
      <c r="J6" s="38"/>
      <c r="K6" s="22"/>
      <c r="L6" s="39" t="s">
        <v>51</v>
      </c>
      <c r="M6" s="39"/>
    </row>
    <row r="7" spans="1:13" ht="15" customHeight="1">
      <c r="A7" s="37"/>
      <c r="B7" s="10" t="s">
        <v>44</v>
      </c>
      <c r="C7" s="11"/>
      <c r="D7"/>
      <c r="E7" s="34" t="s">
        <v>14</v>
      </c>
      <c r="F7" s="34"/>
      <c r="G7" s="34"/>
      <c r="H7" s="34"/>
      <c r="I7" s="34"/>
      <c r="J7" s="34"/>
      <c r="K7" s="21"/>
      <c r="L7" s="34" t="s">
        <v>49</v>
      </c>
      <c r="M7" s="34"/>
    </row>
    <row r="8" spans="1:13" ht="15.75">
      <c r="A8" s="37" t="s">
        <v>1</v>
      </c>
      <c r="B8" s="19" t="s">
        <v>45</v>
      </c>
      <c r="C8" s="11"/>
      <c r="D8" s="13"/>
      <c r="E8" s="38" t="s">
        <v>43</v>
      </c>
      <c r="F8" s="38"/>
      <c r="G8" s="38"/>
      <c r="H8" s="38"/>
      <c r="I8" s="38"/>
      <c r="J8" s="38"/>
      <c r="K8" s="22"/>
      <c r="L8" s="39" t="s">
        <v>51</v>
      </c>
      <c r="M8" s="39"/>
    </row>
    <row r="9" spans="1:13" ht="15" customHeight="1">
      <c r="A9" s="37"/>
      <c r="B9" s="10" t="s">
        <v>44</v>
      </c>
      <c r="C9" s="11"/>
      <c r="D9"/>
      <c r="E9" s="34" t="s">
        <v>13</v>
      </c>
      <c r="F9" s="34"/>
      <c r="G9" s="34"/>
      <c r="H9" s="34"/>
      <c r="I9" s="34"/>
      <c r="J9" s="34"/>
      <c r="K9" s="21"/>
      <c r="L9" s="34" t="s">
        <v>49</v>
      </c>
      <c r="M9" s="34"/>
    </row>
    <row r="10" spans="1:13" ht="31.5" customHeight="1">
      <c r="A10" s="37" t="s">
        <v>2</v>
      </c>
      <c r="B10" s="20" t="s">
        <v>65</v>
      </c>
      <c r="C10" s="20" t="s">
        <v>66</v>
      </c>
      <c r="D10" s="13"/>
      <c r="E10" s="39" t="s">
        <v>67</v>
      </c>
      <c r="F10" s="39"/>
      <c r="G10" s="35" t="s">
        <v>68</v>
      </c>
      <c r="H10" s="35"/>
      <c r="I10" s="35"/>
      <c r="J10" s="35"/>
      <c r="K10" s="35"/>
      <c r="L10" s="38">
        <v>25313200000</v>
      </c>
      <c r="M10" s="38"/>
    </row>
    <row r="11" spans="1:13" ht="26.25" customHeight="1">
      <c r="A11" s="37"/>
      <c r="B11" s="2" t="s">
        <v>44</v>
      </c>
      <c r="C11" s="2" t="s">
        <v>3</v>
      </c>
      <c r="D11"/>
      <c r="E11" s="34" t="s">
        <v>52</v>
      </c>
      <c r="F11" s="34"/>
      <c r="G11" s="34" t="s">
        <v>53</v>
      </c>
      <c r="H11" s="34"/>
      <c r="I11" s="34"/>
      <c r="J11" s="34"/>
      <c r="K11" s="34"/>
      <c r="L11" s="34" t="s">
        <v>50</v>
      </c>
      <c r="M11" s="34"/>
    </row>
    <row r="12" spans="1:13" ht="19.5" customHeight="1">
      <c r="A12" s="47" t="s">
        <v>27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ht="15.75">
      <c r="A13" s="1"/>
    </row>
    <row r="14" spans="1:13" ht="31.5">
      <c r="A14" s="4" t="s">
        <v>23</v>
      </c>
      <c r="B14" s="33" t="s">
        <v>24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21" customHeight="1">
      <c r="A15" s="28">
        <v>1</v>
      </c>
      <c r="B15" s="30" t="s">
        <v>69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</row>
    <row r="16" spans="1:13" ht="21" customHeight="1">
      <c r="A16" s="29">
        <v>2</v>
      </c>
      <c r="B16" s="30" t="s">
        <v>70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ht="19.5" customHeight="1">
      <c r="A17" s="4">
        <v>3</v>
      </c>
      <c r="B17" s="41" t="s">
        <v>71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/>
    </row>
    <row r="18" ht="15.75">
      <c r="A18" s="1"/>
    </row>
    <row r="19" ht="15.75">
      <c r="A19" s="6" t="s">
        <v>28</v>
      </c>
    </row>
    <row r="20" spans="1:13" ht="24.75" customHeight="1">
      <c r="A20" s="46" t="s">
        <v>72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ht="15.75">
      <c r="A21" s="6" t="s">
        <v>29</v>
      </c>
    </row>
    <row r="22" ht="15.75">
      <c r="A22" s="1"/>
    </row>
    <row r="23" spans="1:13" ht="32.25" customHeight="1">
      <c r="A23" s="4" t="s">
        <v>23</v>
      </c>
      <c r="B23" s="43" t="s">
        <v>5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5"/>
    </row>
    <row r="24" spans="1:13" ht="22.5" customHeight="1">
      <c r="A24" s="4">
        <v>1</v>
      </c>
      <c r="B24" s="43" t="s">
        <v>73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5"/>
    </row>
    <row r="25" ht="15.75">
      <c r="A25" s="1"/>
    </row>
    <row r="26" ht="15.75">
      <c r="A26" s="6" t="s">
        <v>30</v>
      </c>
    </row>
    <row r="27" spans="2:12" ht="15.75" customHeight="1">
      <c r="B27" s="9"/>
      <c r="L27" s="9" t="s">
        <v>25</v>
      </c>
    </row>
    <row r="28" spans="1:26" ht="30" customHeight="1">
      <c r="A28" s="33" t="s">
        <v>23</v>
      </c>
      <c r="B28" s="33" t="s">
        <v>31</v>
      </c>
      <c r="C28" s="33"/>
      <c r="D28" s="33"/>
      <c r="E28" s="33" t="s">
        <v>16</v>
      </c>
      <c r="F28" s="33"/>
      <c r="G28" s="33"/>
      <c r="H28" s="33" t="s">
        <v>32</v>
      </c>
      <c r="I28" s="33"/>
      <c r="J28" s="33"/>
      <c r="K28" s="43" t="s">
        <v>17</v>
      </c>
      <c r="L28" s="44"/>
      <c r="M28" s="45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33" customHeight="1">
      <c r="A29" s="33"/>
      <c r="B29" s="33"/>
      <c r="C29" s="33"/>
      <c r="D29" s="33"/>
      <c r="E29" s="4" t="s">
        <v>18</v>
      </c>
      <c r="F29" s="4" t="s">
        <v>19</v>
      </c>
      <c r="G29" s="4" t="s">
        <v>20</v>
      </c>
      <c r="H29" s="4" t="s">
        <v>18</v>
      </c>
      <c r="I29" s="4" t="s">
        <v>19</v>
      </c>
      <c r="J29" s="4" t="s">
        <v>20</v>
      </c>
      <c r="K29" s="4" t="s">
        <v>18</v>
      </c>
      <c r="L29" s="4" t="s">
        <v>19</v>
      </c>
      <c r="M29" s="4" t="s">
        <v>20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ht="15.75">
      <c r="A30" s="4">
        <v>1</v>
      </c>
      <c r="B30" s="33">
        <v>2</v>
      </c>
      <c r="C30" s="33"/>
      <c r="D30" s="33"/>
      <c r="E30" s="4">
        <v>3</v>
      </c>
      <c r="F30" s="4">
        <v>4</v>
      </c>
      <c r="G30" s="4">
        <v>5</v>
      </c>
      <c r="H30" s="4">
        <v>6</v>
      </c>
      <c r="I30" s="4">
        <v>7</v>
      </c>
      <c r="J30" s="4">
        <v>8</v>
      </c>
      <c r="K30" s="4">
        <v>9</v>
      </c>
      <c r="L30" s="4">
        <v>10</v>
      </c>
      <c r="M30" s="4">
        <v>11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81.75" customHeight="1">
      <c r="A31" s="4"/>
      <c r="B31" s="30" t="s">
        <v>74</v>
      </c>
      <c r="C31" s="31"/>
      <c r="D31" s="32"/>
      <c r="E31" s="4">
        <v>55000</v>
      </c>
      <c r="F31" s="4">
        <v>0</v>
      </c>
      <c r="G31" s="4">
        <f>E31+F31</f>
        <v>55000</v>
      </c>
      <c r="H31" s="4">
        <v>50770</v>
      </c>
      <c r="I31" s="4">
        <v>0</v>
      </c>
      <c r="J31" s="4">
        <f>H31+I31</f>
        <v>50770</v>
      </c>
      <c r="K31" s="4">
        <f>H31-E31</f>
        <v>-4230</v>
      </c>
      <c r="L31" s="14">
        <f>I31-F31</f>
        <v>0</v>
      </c>
      <c r="M31" s="4">
        <f>K31+L31</f>
        <v>-4230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ht="22.5" customHeight="1">
      <c r="A32" s="4"/>
      <c r="B32" s="33" t="s">
        <v>20</v>
      </c>
      <c r="C32" s="33"/>
      <c r="D32" s="33"/>
      <c r="E32" s="4">
        <f>SUM(E31)</f>
        <v>55000</v>
      </c>
      <c r="F32" s="14">
        <f aca="true" t="shared" si="0" ref="F32:M32">SUM(F31)</f>
        <v>0</v>
      </c>
      <c r="G32" s="14">
        <f t="shared" si="0"/>
        <v>55000</v>
      </c>
      <c r="H32" s="14">
        <f t="shared" si="0"/>
        <v>50770</v>
      </c>
      <c r="I32" s="14">
        <f t="shared" si="0"/>
        <v>0</v>
      </c>
      <c r="J32" s="14">
        <f t="shared" si="0"/>
        <v>50770</v>
      </c>
      <c r="K32" s="14">
        <f t="shared" si="0"/>
        <v>-4230</v>
      </c>
      <c r="L32" s="14">
        <f t="shared" si="0"/>
        <v>0</v>
      </c>
      <c r="M32" s="14">
        <f t="shared" si="0"/>
        <v>-4230</v>
      </c>
      <c r="R32" s="7"/>
      <c r="S32" s="7"/>
      <c r="T32" s="7"/>
      <c r="U32" s="7"/>
      <c r="V32" s="7"/>
      <c r="W32" s="7"/>
      <c r="X32" s="7"/>
      <c r="Y32" s="7"/>
      <c r="Z32" s="7"/>
    </row>
    <row r="33" spans="1:13" ht="32.25" customHeight="1">
      <c r="A33" s="43" t="s">
        <v>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5"/>
    </row>
    <row r="34" spans="1:13" ht="24.75" customHeight="1">
      <c r="A34" s="49" t="s">
        <v>75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1"/>
    </row>
    <row r="35" spans="1:13" ht="33" customHeight="1">
      <c r="A35" s="48" t="s">
        <v>34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ht="15.75">
      <c r="K36" s="3" t="s">
        <v>25</v>
      </c>
    </row>
    <row r="37" ht="15.75">
      <c r="A37" s="1"/>
    </row>
    <row r="38" spans="1:13" ht="31.5" customHeight="1">
      <c r="A38" s="33" t="s">
        <v>4</v>
      </c>
      <c r="B38" s="33" t="s">
        <v>35</v>
      </c>
      <c r="C38" s="33"/>
      <c r="D38" s="33"/>
      <c r="E38" s="33" t="s">
        <v>16</v>
      </c>
      <c r="F38" s="33"/>
      <c r="G38" s="33"/>
      <c r="H38" s="33" t="s">
        <v>32</v>
      </c>
      <c r="I38" s="33"/>
      <c r="J38" s="33"/>
      <c r="K38" s="43" t="s">
        <v>17</v>
      </c>
      <c r="L38" s="44"/>
      <c r="M38" s="45"/>
    </row>
    <row r="39" spans="1:13" ht="33.75" customHeight="1">
      <c r="A39" s="33"/>
      <c r="B39" s="33"/>
      <c r="C39" s="33"/>
      <c r="D39" s="33"/>
      <c r="E39" s="4" t="s">
        <v>18</v>
      </c>
      <c r="F39" s="4" t="s">
        <v>19</v>
      </c>
      <c r="G39" s="4" t="s">
        <v>20</v>
      </c>
      <c r="H39" s="4" t="s">
        <v>18</v>
      </c>
      <c r="I39" s="4" t="s">
        <v>19</v>
      </c>
      <c r="J39" s="4" t="s">
        <v>20</v>
      </c>
      <c r="K39" s="4" t="s">
        <v>18</v>
      </c>
      <c r="L39" s="4" t="s">
        <v>19</v>
      </c>
      <c r="M39" s="4" t="s">
        <v>20</v>
      </c>
    </row>
    <row r="40" spans="1:13" ht="15.75">
      <c r="A40" s="4">
        <v>1</v>
      </c>
      <c r="B40" s="33">
        <v>2</v>
      </c>
      <c r="C40" s="33"/>
      <c r="D40" s="33"/>
      <c r="E40" s="4">
        <v>3</v>
      </c>
      <c r="F40" s="4">
        <v>4</v>
      </c>
      <c r="G40" s="4">
        <v>5</v>
      </c>
      <c r="H40" s="4">
        <v>6</v>
      </c>
      <c r="I40" s="4">
        <v>7</v>
      </c>
      <c r="J40" s="4">
        <v>8</v>
      </c>
      <c r="K40" s="4">
        <v>9</v>
      </c>
      <c r="L40" s="4">
        <v>10</v>
      </c>
      <c r="M40" s="4">
        <v>11</v>
      </c>
    </row>
    <row r="41" spans="1:13" ht="78.75" customHeight="1">
      <c r="A41" s="4"/>
      <c r="B41" s="33" t="s">
        <v>76</v>
      </c>
      <c r="C41" s="33"/>
      <c r="D41" s="33"/>
      <c r="E41" s="4">
        <f>E31</f>
        <v>55000</v>
      </c>
      <c r="F41" s="14">
        <f aca="true" t="shared" si="1" ref="F41:M41">F31</f>
        <v>0</v>
      </c>
      <c r="G41" s="14">
        <f t="shared" si="1"/>
        <v>55000</v>
      </c>
      <c r="H41" s="14">
        <f>H31</f>
        <v>50770</v>
      </c>
      <c r="I41" s="14">
        <f t="shared" si="1"/>
        <v>0</v>
      </c>
      <c r="J41" s="14">
        <f t="shared" si="1"/>
        <v>50770</v>
      </c>
      <c r="K41" s="14">
        <f t="shared" si="1"/>
        <v>-4230</v>
      </c>
      <c r="L41" s="14">
        <f t="shared" si="1"/>
        <v>0</v>
      </c>
      <c r="M41" s="14">
        <f t="shared" si="1"/>
        <v>-4230</v>
      </c>
    </row>
    <row r="42" ht="15.75">
      <c r="A42" s="1"/>
    </row>
    <row r="43" ht="15.75">
      <c r="A43" s="6" t="s">
        <v>36</v>
      </c>
    </row>
    <row r="44" ht="15.75">
      <c r="A44" s="1"/>
    </row>
    <row r="45" spans="1:13" ht="53.25" customHeight="1">
      <c r="A45" s="33" t="s">
        <v>4</v>
      </c>
      <c r="B45" s="33" t="s">
        <v>21</v>
      </c>
      <c r="C45" s="33" t="s">
        <v>6</v>
      </c>
      <c r="D45" s="33" t="s">
        <v>7</v>
      </c>
      <c r="E45" s="33" t="s">
        <v>16</v>
      </c>
      <c r="F45" s="33"/>
      <c r="G45" s="33"/>
      <c r="H45" s="33" t="s">
        <v>37</v>
      </c>
      <c r="I45" s="33"/>
      <c r="J45" s="33"/>
      <c r="K45" s="43" t="s">
        <v>17</v>
      </c>
      <c r="L45" s="44"/>
      <c r="M45" s="45"/>
    </row>
    <row r="46" spans="1:13" ht="30.75" customHeight="1">
      <c r="A46" s="33"/>
      <c r="B46" s="33"/>
      <c r="C46" s="33"/>
      <c r="D46" s="33"/>
      <c r="E46" s="4" t="s">
        <v>18</v>
      </c>
      <c r="F46" s="4" t="s">
        <v>19</v>
      </c>
      <c r="G46" s="4" t="s">
        <v>20</v>
      </c>
      <c r="H46" s="4" t="s">
        <v>18</v>
      </c>
      <c r="I46" s="4" t="s">
        <v>19</v>
      </c>
      <c r="J46" s="4" t="s">
        <v>20</v>
      </c>
      <c r="K46" s="4" t="s">
        <v>18</v>
      </c>
      <c r="L46" s="4" t="s">
        <v>19</v>
      </c>
      <c r="M46" s="4" t="s">
        <v>20</v>
      </c>
    </row>
    <row r="47" spans="1:13" ht="15.75">
      <c r="A47" s="4">
        <v>1</v>
      </c>
      <c r="B47" s="4">
        <v>2</v>
      </c>
      <c r="C47" s="4">
        <v>3</v>
      </c>
      <c r="D47" s="4">
        <v>4</v>
      </c>
      <c r="E47" s="4">
        <v>5</v>
      </c>
      <c r="F47" s="4">
        <v>6</v>
      </c>
      <c r="G47" s="4">
        <v>7</v>
      </c>
      <c r="H47" s="4">
        <v>8</v>
      </c>
      <c r="I47" s="4">
        <v>9</v>
      </c>
      <c r="J47" s="4">
        <v>10</v>
      </c>
      <c r="K47" s="4">
        <v>11</v>
      </c>
      <c r="L47" s="4">
        <v>12</v>
      </c>
      <c r="M47" s="4">
        <v>13</v>
      </c>
    </row>
    <row r="48" spans="1:13" ht="15.75">
      <c r="A48" s="4">
        <v>1</v>
      </c>
      <c r="B48" s="4" t="s">
        <v>8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38.25">
      <c r="A49" s="4"/>
      <c r="B49" s="17" t="s">
        <v>46</v>
      </c>
      <c r="C49" s="15" t="s">
        <v>47</v>
      </c>
      <c r="D49" s="18" t="s">
        <v>60</v>
      </c>
      <c r="E49" s="4">
        <f aca="true" t="shared" si="2" ref="E49:J49">E32</f>
        <v>55000</v>
      </c>
      <c r="F49" s="14">
        <f t="shared" si="2"/>
        <v>0</v>
      </c>
      <c r="G49" s="14">
        <f t="shared" si="2"/>
        <v>55000</v>
      </c>
      <c r="H49" s="14">
        <f t="shared" si="2"/>
        <v>50770</v>
      </c>
      <c r="I49" s="14">
        <f t="shared" si="2"/>
        <v>0</v>
      </c>
      <c r="J49" s="14">
        <f t="shared" si="2"/>
        <v>50770</v>
      </c>
      <c r="K49" s="4">
        <f>H49-E49</f>
        <v>-4230</v>
      </c>
      <c r="L49" s="4">
        <f>I49-F49</f>
        <v>0</v>
      </c>
      <c r="M49" s="4">
        <f>K49+L49</f>
        <v>-4230</v>
      </c>
    </row>
    <row r="50" spans="1:13" ht="15.75" customHeight="1">
      <c r="A50" s="43" t="s">
        <v>38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5"/>
    </row>
    <row r="51" spans="1:13" ht="21.75" customHeight="1">
      <c r="A51" s="43" t="s">
        <v>75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5"/>
    </row>
    <row r="52" spans="1:13" ht="15.75">
      <c r="A52" s="4">
        <v>2</v>
      </c>
      <c r="B52" s="4" t="s">
        <v>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28.5" customHeight="1">
      <c r="A53" s="23"/>
      <c r="B53" s="26" t="s">
        <v>77</v>
      </c>
      <c r="C53" s="18" t="s">
        <v>64</v>
      </c>
      <c r="D53" s="18" t="s">
        <v>61</v>
      </c>
      <c r="E53" s="23">
        <v>77</v>
      </c>
      <c r="F53" s="23">
        <v>0</v>
      </c>
      <c r="G53" s="23">
        <f>SUM(E53:F53)</f>
        <v>77</v>
      </c>
      <c r="H53" s="23">
        <v>54</v>
      </c>
      <c r="I53" s="23">
        <v>0</v>
      </c>
      <c r="J53" s="23">
        <f>SUM(H53:I53)</f>
        <v>54</v>
      </c>
      <c r="K53" s="24">
        <f>H53-E53</f>
        <v>-23</v>
      </c>
      <c r="L53" s="24">
        <f>I53-F53</f>
        <v>0</v>
      </c>
      <c r="M53" s="24">
        <f>K53+L53</f>
        <v>-23</v>
      </c>
    </row>
    <row r="54" spans="1:13" ht="50.25" customHeight="1">
      <c r="A54" s="23"/>
      <c r="B54" s="26" t="s">
        <v>78</v>
      </c>
      <c r="C54" s="18" t="s">
        <v>62</v>
      </c>
      <c r="D54" s="18" t="s">
        <v>61</v>
      </c>
      <c r="E54" s="23">
        <v>1815</v>
      </c>
      <c r="F54" s="23">
        <v>0</v>
      </c>
      <c r="G54" s="23">
        <f>SUM(E54:F54)</f>
        <v>1815</v>
      </c>
      <c r="H54" s="23">
        <v>750</v>
      </c>
      <c r="I54" s="23">
        <v>0</v>
      </c>
      <c r="J54" s="23">
        <f>SUM(H54:I54)</f>
        <v>750</v>
      </c>
      <c r="K54" s="24">
        <f>H54-E54</f>
        <v>-1065</v>
      </c>
      <c r="L54" s="24">
        <f>I54-F54</f>
        <v>0</v>
      </c>
      <c r="M54" s="24">
        <f>K54+L54</f>
        <v>-1065</v>
      </c>
    </row>
    <row r="55" spans="1:13" ht="15.75" customHeight="1">
      <c r="A55" s="43" t="s">
        <v>38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5"/>
    </row>
    <row r="56" spans="1:13" ht="22.5" customHeight="1">
      <c r="A56" s="43" t="s">
        <v>63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5"/>
    </row>
    <row r="57" spans="1:13" ht="18.75" customHeight="1">
      <c r="A57" s="12">
        <v>3</v>
      </c>
      <c r="B57" s="4" t="s">
        <v>10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63" customHeight="1">
      <c r="A58" s="4"/>
      <c r="B58" s="17" t="s">
        <v>79</v>
      </c>
      <c r="C58" s="18" t="s">
        <v>47</v>
      </c>
      <c r="D58" s="18" t="s">
        <v>48</v>
      </c>
      <c r="E58" s="25">
        <v>714.29</v>
      </c>
      <c r="F58" s="25">
        <v>0</v>
      </c>
      <c r="G58" s="25">
        <f>SUM(E58:F58)</f>
        <v>714.29</v>
      </c>
      <c r="H58" s="25">
        <v>940.19</v>
      </c>
      <c r="I58" s="25">
        <v>0</v>
      </c>
      <c r="J58" s="25">
        <f>SUM(H58:I58)</f>
        <v>940.19</v>
      </c>
      <c r="K58" s="25">
        <f aca="true" t="shared" si="3" ref="K58:L60">H58-E58</f>
        <v>225.9000000000001</v>
      </c>
      <c r="L58" s="25">
        <f t="shared" si="3"/>
        <v>0</v>
      </c>
      <c r="M58" s="25">
        <f>K58+L58</f>
        <v>225.9000000000001</v>
      </c>
    </row>
    <row r="59" spans="1:13" ht="75" customHeight="1">
      <c r="A59" s="27"/>
      <c r="B59" s="17" t="s">
        <v>80</v>
      </c>
      <c r="C59" s="18" t="s">
        <v>47</v>
      </c>
      <c r="D59" s="18" t="s">
        <v>48</v>
      </c>
      <c r="E59" s="25">
        <v>30.3</v>
      </c>
      <c r="F59" s="25">
        <v>0</v>
      </c>
      <c r="G59" s="25">
        <f>SUM(E59:F59)</f>
        <v>30.3</v>
      </c>
      <c r="H59" s="25">
        <v>67.69</v>
      </c>
      <c r="I59" s="25">
        <v>0</v>
      </c>
      <c r="J59" s="25">
        <f>SUM(H59:I59)</f>
        <v>67.69</v>
      </c>
      <c r="K59" s="25">
        <f t="shared" si="3"/>
        <v>37.39</v>
      </c>
      <c r="L59" s="25">
        <f t="shared" si="3"/>
        <v>0</v>
      </c>
      <c r="M59" s="25">
        <f>K59+L59</f>
        <v>37.39</v>
      </c>
    </row>
    <row r="60" spans="1:13" ht="62.25" customHeight="1">
      <c r="A60" s="24"/>
      <c r="B60" s="17" t="s">
        <v>81</v>
      </c>
      <c r="C60" s="18" t="s">
        <v>47</v>
      </c>
      <c r="D60" s="18" t="s">
        <v>48</v>
      </c>
      <c r="E60" s="25">
        <v>30.3</v>
      </c>
      <c r="F60" s="25">
        <v>0</v>
      </c>
      <c r="G60" s="25">
        <f>SUM(E60:F60)</f>
        <v>30.3</v>
      </c>
      <c r="H60" s="25">
        <v>67.69</v>
      </c>
      <c r="I60" s="25">
        <v>0</v>
      </c>
      <c r="J60" s="25">
        <f>SUM(H60:I60)</f>
        <v>67.69</v>
      </c>
      <c r="K60" s="25">
        <f t="shared" si="3"/>
        <v>37.39</v>
      </c>
      <c r="L60" s="25">
        <f t="shared" si="3"/>
        <v>0</v>
      </c>
      <c r="M60" s="25">
        <f>K60+L60</f>
        <v>37.39</v>
      </c>
    </row>
    <row r="61" spans="1:13" ht="19.5" customHeight="1">
      <c r="A61" s="43" t="s">
        <v>38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5"/>
    </row>
    <row r="62" spans="1:13" ht="21.75" customHeight="1">
      <c r="A62" s="43" t="s">
        <v>63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5"/>
    </row>
    <row r="63" spans="1:13" ht="15.75">
      <c r="A63" s="4">
        <v>4</v>
      </c>
      <c r="B63" s="4" t="s">
        <v>11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75" customHeight="1">
      <c r="A64" s="24"/>
      <c r="B64" s="26" t="s">
        <v>82</v>
      </c>
      <c r="C64" s="24" t="s">
        <v>59</v>
      </c>
      <c r="D64" s="18" t="s">
        <v>48</v>
      </c>
      <c r="E64" s="24">
        <v>0.3</v>
      </c>
      <c r="F64" s="24">
        <v>0</v>
      </c>
      <c r="G64" s="24">
        <f>SUM(E64:F64)</f>
        <v>0.3</v>
      </c>
      <c r="H64" s="24">
        <v>-41.4</v>
      </c>
      <c r="I64" s="24">
        <v>0</v>
      </c>
      <c r="J64" s="24">
        <f>SUM(H64:I64)</f>
        <v>-41.4</v>
      </c>
      <c r="K64" s="24">
        <f>H64-E64</f>
        <v>-41.699999999999996</v>
      </c>
      <c r="L64" s="24">
        <f>I64-F64</f>
        <v>0</v>
      </c>
      <c r="M64" s="24">
        <f>K64+L64</f>
        <v>-41.699999999999996</v>
      </c>
    </row>
    <row r="65" spans="1:13" ht="15.75" customHeight="1">
      <c r="A65" s="43" t="s">
        <v>38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5"/>
    </row>
    <row r="66" spans="1:13" ht="21" customHeight="1">
      <c r="A66" s="43" t="s">
        <v>63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5"/>
    </row>
    <row r="67" spans="1:13" ht="18" customHeight="1">
      <c r="A67" s="43" t="s">
        <v>22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5"/>
    </row>
    <row r="68" spans="1:13" ht="33" customHeight="1">
      <c r="A68" s="49" t="s">
        <v>83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1"/>
    </row>
    <row r="69" spans="1:4" ht="19.5" customHeight="1">
      <c r="A69" s="6" t="s">
        <v>39</v>
      </c>
      <c r="B69" s="6"/>
      <c r="C69" s="6"/>
      <c r="D69" s="6"/>
    </row>
    <row r="70" spans="1:13" ht="49.5" customHeight="1">
      <c r="A70" s="46" t="s">
        <v>84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71" spans="1:4" ht="19.5" customHeight="1">
      <c r="A71" s="8" t="s">
        <v>40</v>
      </c>
      <c r="B71" s="8"/>
      <c r="C71" s="8"/>
      <c r="D71" s="8"/>
    </row>
    <row r="72" spans="1:5" ht="15.75" customHeight="1">
      <c r="A72" s="46" t="s">
        <v>54</v>
      </c>
      <c r="B72" s="46"/>
      <c r="C72" s="46"/>
      <c r="D72" s="46"/>
      <c r="E72" s="46"/>
    </row>
    <row r="73" spans="1:13" ht="15.75">
      <c r="A73" s="46"/>
      <c r="B73" s="46"/>
      <c r="C73" s="46"/>
      <c r="D73" s="46"/>
      <c r="E73" s="46"/>
      <c r="G73" s="52"/>
      <c r="H73" s="52"/>
      <c r="J73" s="54" t="s">
        <v>55</v>
      </c>
      <c r="K73" s="54"/>
      <c r="L73" s="54"/>
      <c r="M73" s="54"/>
    </row>
    <row r="74" spans="1:13" ht="15.75" customHeight="1">
      <c r="A74" s="16"/>
      <c r="B74" s="16"/>
      <c r="C74" s="16"/>
      <c r="D74" s="16"/>
      <c r="E74" s="16"/>
      <c r="G74" s="53" t="s">
        <v>12</v>
      </c>
      <c r="H74" s="53"/>
      <c r="J74" s="34" t="s">
        <v>26</v>
      </c>
      <c r="K74" s="34"/>
      <c r="L74" s="34"/>
      <c r="M74" s="34"/>
    </row>
    <row r="75" spans="1:13" ht="43.5" customHeight="1">
      <c r="A75" s="46" t="s">
        <v>56</v>
      </c>
      <c r="B75" s="46"/>
      <c r="C75" s="46"/>
      <c r="D75" s="46"/>
      <c r="E75" s="46"/>
      <c r="G75" s="52"/>
      <c r="H75" s="52"/>
      <c r="J75" s="54" t="s">
        <v>57</v>
      </c>
      <c r="K75" s="54"/>
      <c r="L75" s="54"/>
      <c r="M75" s="54"/>
    </row>
    <row r="76" spans="1:13" ht="15.75" customHeight="1">
      <c r="A76" s="46"/>
      <c r="B76" s="46"/>
      <c r="C76" s="46"/>
      <c r="D76" s="46"/>
      <c r="E76" s="46"/>
      <c r="G76" s="53" t="s">
        <v>12</v>
      </c>
      <c r="H76" s="53"/>
      <c r="J76" s="34" t="s">
        <v>26</v>
      </c>
      <c r="K76" s="34"/>
      <c r="L76" s="34"/>
      <c r="M76" s="34"/>
    </row>
  </sheetData>
  <sheetProtection/>
  <mergeCells count="77">
    <mergeCell ref="A56:M56"/>
    <mergeCell ref="G76:H76"/>
    <mergeCell ref="J74:M74"/>
    <mergeCell ref="J73:M73"/>
    <mergeCell ref="J75:M75"/>
    <mergeCell ref="J76:M76"/>
    <mergeCell ref="A66:M66"/>
    <mergeCell ref="A68:M68"/>
    <mergeCell ref="A70:M70"/>
    <mergeCell ref="A62:M62"/>
    <mergeCell ref="B40:D40"/>
    <mergeCell ref="B41:D41"/>
    <mergeCell ref="A72:E73"/>
    <mergeCell ref="A75:E76"/>
    <mergeCell ref="G73:H73"/>
    <mergeCell ref="G75:H75"/>
    <mergeCell ref="E45:G45"/>
    <mergeCell ref="H45:J45"/>
    <mergeCell ref="G74:H74"/>
    <mergeCell ref="A51:M51"/>
    <mergeCell ref="B32:D32"/>
    <mergeCell ref="A33:M33"/>
    <mergeCell ref="A35:M35"/>
    <mergeCell ref="B38:D39"/>
    <mergeCell ref="A38:A39"/>
    <mergeCell ref="E38:G38"/>
    <mergeCell ref="H38:J38"/>
    <mergeCell ref="A34:M34"/>
    <mergeCell ref="K38:M38"/>
    <mergeCell ref="B28:D29"/>
    <mergeCell ref="A5:M5"/>
    <mergeCell ref="A6:A7"/>
    <mergeCell ref="A8:A9"/>
    <mergeCell ref="A12:M12"/>
    <mergeCell ref="B23:M23"/>
    <mergeCell ref="B24:M24"/>
    <mergeCell ref="A28:A29"/>
    <mergeCell ref="E6:J6"/>
    <mergeCell ref="E8:J8"/>
    <mergeCell ref="K45:M45"/>
    <mergeCell ref="A50:M50"/>
    <mergeCell ref="A55:M55"/>
    <mergeCell ref="A61:M61"/>
    <mergeCell ref="A65:M65"/>
    <mergeCell ref="A67:M67"/>
    <mergeCell ref="A45:A46"/>
    <mergeCell ref="B45:B46"/>
    <mergeCell ref="C45:C46"/>
    <mergeCell ref="D45:D46"/>
    <mergeCell ref="R28:T28"/>
    <mergeCell ref="U28:W28"/>
    <mergeCell ref="X28:Z28"/>
    <mergeCell ref="B14:M14"/>
    <mergeCell ref="B17:M17"/>
    <mergeCell ref="A4:M4"/>
    <mergeCell ref="E28:G28"/>
    <mergeCell ref="H28:J28"/>
    <mergeCell ref="K28:M28"/>
    <mergeCell ref="A20:M20"/>
    <mergeCell ref="G11:K11"/>
    <mergeCell ref="J1:M3"/>
    <mergeCell ref="A10:A11"/>
    <mergeCell ref="L10:M10"/>
    <mergeCell ref="L8:M8"/>
    <mergeCell ref="L6:M6"/>
    <mergeCell ref="E11:F11"/>
    <mergeCell ref="E10:F10"/>
    <mergeCell ref="B16:M16"/>
    <mergeCell ref="B30:D30"/>
    <mergeCell ref="B31:D31"/>
    <mergeCell ref="B15:M15"/>
    <mergeCell ref="L7:M7"/>
    <mergeCell ref="L9:M9"/>
    <mergeCell ref="L11:M11"/>
    <mergeCell ref="E7:J7"/>
    <mergeCell ref="E9:J9"/>
    <mergeCell ref="G10:K10"/>
  </mergeCells>
  <printOptions/>
  <pageMargins left="0.35433070866141736" right="0.15748031496062992" top="0.35433070866141736" bottom="0.31496062992125984" header="0.31496062992125984" footer="0.31496062992125984"/>
  <pageSetup horizontalDpi="600" verticalDpi="600" orientation="landscape" paperSize="9" scale="79" r:id="rId1"/>
  <rowBreaks count="2" manualBreakCount="2">
    <brk id="32" max="12" man="1"/>
    <brk id="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2021-02-18T09:45:32Z</cp:lastPrinted>
  <dcterms:created xsi:type="dcterms:W3CDTF">2018-12-28T08:43:53Z</dcterms:created>
  <dcterms:modified xsi:type="dcterms:W3CDTF">2021-02-18T10:01:22Z</dcterms:modified>
  <cp:category/>
  <cp:version/>
  <cp:contentType/>
  <cp:contentStatus/>
</cp:coreProperties>
</file>